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outhwestranches-my.sharepoint.com/personal/vredman_southwestranches_org/Documents/Desktop/Emil Projects/Dan website files/"/>
    </mc:Choice>
  </mc:AlternateContent>
  <xr:revisionPtr revIDLastSave="0" documentId="8_{7FE3F697-3187-4992-AA67-2E737AA1ABBC}" xr6:coauthVersionLast="47" xr6:coauthVersionMax="47" xr10:uidLastSave="{00000000-0000-0000-0000-000000000000}"/>
  <bookViews>
    <workbookView xWindow="10620" yWindow="4065" windowWidth="18180" windowHeight="11295" tabRatio="500" xr2:uid="{00000000-000D-0000-FFFF-FFFF00000000}"/>
  </bookViews>
  <sheets>
    <sheet name="Sheet1" sheetId="1" r:id="rId1"/>
  </sheets>
  <definedNames>
    <definedName name="_xlnm._FilterDatabase" localSheetId="0" hidden="1">Sheet1!$A$1:$H$85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74" i="1" l="1"/>
  <c r="I72" i="1"/>
  <c r="I70" i="1"/>
  <c r="I68" i="1"/>
  <c r="I61" i="1"/>
  <c r="I59" i="1"/>
  <c r="I57" i="1"/>
  <c r="I54" i="1"/>
  <c r="I53" i="1"/>
  <c r="I49" i="1"/>
  <c r="I47" i="1"/>
  <c r="I46" i="1"/>
  <c r="I36" i="1"/>
  <c r="I34" i="1"/>
  <c r="I28" i="1"/>
  <c r="I23" i="1"/>
  <c r="I21" i="1"/>
  <c r="I15" i="1"/>
  <c r="I13" i="1"/>
  <c r="I11" i="1"/>
  <c r="I9" i="1"/>
  <c r="H6" i="1"/>
  <c r="H17" i="1"/>
  <c r="H85" i="1"/>
  <c r="I5" i="1"/>
  <c r="I6" i="1"/>
</calcChain>
</file>

<file path=xl/sharedStrings.xml><?xml version="1.0" encoding="utf-8"?>
<sst xmlns="http://schemas.openxmlformats.org/spreadsheetml/2006/main" count="138" uniqueCount="45">
  <si>
    <t>Date</t>
  </si>
  <si>
    <t>Quantity</t>
  </si>
  <si>
    <t>Service Code</t>
  </si>
  <si>
    <t>Description</t>
  </si>
  <si>
    <t>Amount</t>
  </si>
  <si>
    <t>CP35</t>
  </si>
  <si>
    <t>35 YD COMPACTOR HAUL FEE</t>
  </si>
  <si>
    <t>DISPCP</t>
  </si>
  <si>
    <t>DISPOSAL FEE COMPACTOR</t>
  </si>
  <si>
    <t>DISPRO</t>
  </si>
  <si>
    <t>DISPOSAL FEE ROLLOFF</t>
  </si>
  <si>
    <t>RO30</t>
  </si>
  <si>
    <t>30 YD ROLLOFF  HAUL FEE</t>
  </si>
  <si>
    <t>CP30</t>
  </si>
  <si>
    <t>30 YD COMPACTOR HAUL FEE</t>
  </si>
  <si>
    <t>RO20</t>
  </si>
  <si>
    <t>20 YD ROLLOFF HAUL FEE</t>
  </si>
  <si>
    <t>RO30SW</t>
  </si>
  <si>
    <t>30 YD ROLLOFF TRASH</t>
  </si>
  <si>
    <t>CP40</t>
  </si>
  <si>
    <t>40 YD COMPACTOR HAUL FEE</t>
  </si>
  <si>
    <t>DR</t>
  </si>
  <si>
    <t>DRY RUN</t>
  </si>
  <si>
    <t>RO20SW</t>
  </si>
  <si>
    <t>20 YD ROLLOFF TRASH</t>
  </si>
  <si>
    <t>DELRO</t>
  </si>
  <si>
    <t>DELIVER CHARGE - ROLLOFF</t>
  </si>
  <si>
    <t>Customer Total</t>
  </si>
  <si>
    <t>Report Total</t>
  </si>
  <si>
    <t xml:space="preserve">  ARCHBISHOP MCARTHY HIGH S  </t>
  </si>
  <si>
    <t xml:space="preserve">  5451 S Flamingo Rd, Southwest Ranches, FL 33330</t>
  </si>
  <si>
    <t xml:space="preserve">  Publix # 0619  </t>
  </si>
  <si>
    <t xml:space="preserve">  15801 Sheridan St, Southwest Ranches, FL 33331</t>
  </si>
  <si>
    <t xml:space="preserve">  Terrell Duke Masonry  </t>
  </si>
  <si>
    <t xml:space="preserve">  5611 SW 136th Ave, Southwest Ranches, FL 33330</t>
  </si>
  <si>
    <t xml:space="preserve">  Lowes #  725  </t>
  </si>
  <si>
    <t xml:space="preserve">  6600 Dykes Rd, Southwest Ranches, FL 33331</t>
  </si>
  <si>
    <t xml:space="preserve">  Lowe's of W. Davie LWE000725  </t>
  </si>
  <si>
    <t xml:space="preserve">  Zen Eliet Equestrian Center  </t>
  </si>
  <si>
    <t xml:space="preserve">  7000 Melaleuca Rd, Southwest Ranches, FL 33330</t>
  </si>
  <si>
    <t xml:space="preserve">  David Bodarky  </t>
  </si>
  <si>
    <t xml:space="preserve">  6400 SW 181st Ln, Southwest Ranches, FL 33331</t>
  </si>
  <si>
    <t>Account Number</t>
  </si>
  <si>
    <t>Site Name</t>
  </si>
  <si>
    <t xml:space="preserve">Site Address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</si>
</sst>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color indexed="8"/>
      <name val="ARIAL"/>
      <charset val="1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top"/>
    </xf>
  </cellStyleXfs>
  <cellXfs count="11">
    <xf numFmtId="0" fontId="0" fillId="0" borderId="0" xfId="0">
      <alignment vertical="top"/>
    </xf>
    <xf numFmtId="4" fontId="0" fillId="0" borderId="0" xfId="0" applyNumberFormat="1">
      <alignment vertical="top"/>
    </xf>
    <xf numFmtId="0" fontId="1" fillId="0" borderId="0" xfId="0" applyFont="1">
      <alignment vertical="top"/>
    </xf>
    <xf numFmtId="0" fontId="0" fillId="0" borderId="0" xfId="0" applyAlignment="1">
      <alignment horizontal="left" vertical="top"/>
    </xf>
    <xf numFmtId="14" fontId="0" fillId="0" borderId="0" xfId="0" applyNumberFormat="1" applyAlignment="1">
      <alignment horizontal="left" vertical="top"/>
    </xf>
    <xf numFmtId="4" fontId="0" fillId="0" borderId="0" xfId="0" applyNumberFormat="1" applyAlignment="1">
      <alignment horizontal="left" vertical="top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center" vertical="top"/>
    </xf>
    <xf numFmtId="2" fontId="1" fillId="0" borderId="0" xfId="0" applyNumberFormat="1" applyFont="1" applyAlignment="1">
      <alignment horizontal="center" vertical="top"/>
    </xf>
    <xf numFmtId="2" fontId="0" fillId="0" borderId="0" xfId="0" applyNumberFormat="1">
      <alignment vertical="top"/>
    </xf>
    <xf numFmtId="4" fontId="2" fillId="2" borderId="0" xfId="0" applyNumberFormat="1" applyFont="1" applyFill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/>
  </sheetPr>
  <dimension ref="A1:I86"/>
  <sheetViews>
    <sheetView tabSelected="1" topLeftCell="A49" workbookViewId="0">
      <selection activeCell="K83" sqref="K83"/>
    </sheetView>
  </sheetViews>
  <sheetFormatPr defaultColWidth="6.7109375" defaultRowHeight="12.75" customHeight="1" x14ac:dyDescent="0.2"/>
  <cols>
    <col min="1" max="1" width="17.28515625" style="3" customWidth="1"/>
    <col min="2" max="2" width="32.5703125" bestFit="1" customWidth="1"/>
    <col min="3" max="3" width="46.7109375" style="3" bestFit="1" customWidth="1"/>
    <col min="4" max="4" width="12.42578125" style="3" customWidth="1"/>
    <col min="5" max="5" width="8" bestFit="1" customWidth="1"/>
    <col min="6" max="6" width="11.7109375" bestFit="1" customWidth="1"/>
    <col min="7" max="7" width="28.7109375" bestFit="1" customWidth="1"/>
    <col min="8" max="8" width="12.5703125" bestFit="1" customWidth="1"/>
    <col min="9" max="9" width="10" style="9" bestFit="1" customWidth="1"/>
  </cols>
  <sheetData>
    <row r="1" spans="1:9" s="7" customFormat="1" x14ac:dyDescent="0.2">
      <c r="A1" s="7" t="s">
        <v>42</v>
      </c>
      <c r="B1" s="7" t="s">
        <v>43</v>
      </c>
      <c r="C1" s="7" t="s">
        <v>44</v>
      </c>
      <c r="D1" s="7" t="s">
        <v>0</v>
      </c>
      <c r="E1" s="7" t="s">
        <v>1</v>
      </c>
      <c r="F1" s="7" t="s">
        <v>2</v>
      </c>
      <c r="G1" s="7" t="s">
        <v>3</v>
      </c>
      <c r="H1" s="7" t="s">
        <v>4</v>
      </c>
      <c r="I1" s="8"/>
    </row>
    <row r="2" spans="1:9" ht="12.75" customHeight="1" x14ac:dyDescent="0.2">
      <c r="I2"/>
    </row>
    <row r="3" spans="1:9" ht="12.75" customHeight="1" x14ac:dyDescent="0.2">
      <c r="I3"/>
    </row>
    <row r="4" spans="1:9" x14ac:dyDescent="0.2">
      <c r="A4" s="3">
        <v>84031</v>
      </c>
      <c r="B4" t="s">
        <v>29</v>
      </c>
      <c r="C4" s="6" t="s">
        <v>30</v>
      </c>
      <c r="D4" s="4">
        <v>44593</v>
      </c>
      <c r="E4" s="1">
        <v>1</v>
      </c>
      <c r="F4" t="s">
        <v>5</v>
      </c>
      <c r="G4" t="s">
        <v>6</v>
      </c>
      <c r="H4" s="1">
        <v>339.37</v>
      </c>
      <c r="I4"/>
    </row>
    <row r="5" spans="1:9" x14ac:dyDescent="0.2">
      <c r="D5" s="4">
        <v>44593</v>
      </c>
      <c r="E5" s="1">
        <v>6.31</v>
      </c>
      <c r="F5" t="s">
        <v>7</v>
      </c>
      <c r="G5" t="s">
        <v>8</v>
      </c>
      <c r="H5" s="1">
        <v>360.93</v>
      </c>
      <c r="I5" s="9">
        <f>H5/E5</f>
        <v>57.199683042789225</v>
      </c>
    </row>
    <row r="6" spans="1:9" x14ac:dyDescent="0.2">
      <c r="D6" s="4">
        <v>44596</v>
      </c>
      <c r="E6" s="1">
        <v>3.93</v>
      </c>
      <c r="F6" t="s">
        <v>9</v>
      </c>
      <c r="G6" t="s">
        <v>10</v>
      </c>
      <c r="H6" s="1">
        <f>E6*57.2</f>
        <v>224.79600000000002</v>
      </c>
      <c r="I6" s="9">
        <f>H6/E6</f>
        <v>57.2</v>
      </c>
    </row>
    <row r="7" spans="1:9" x14ac:dyDescent="0.2">
      <c r="D7" s="4">
        <v>44596</v>
      </c>
      <c r="E7" s="1">
        <v>1</v>
      </c>
      <c r="F7" t="s">
        <v>11</v>
      </c>
      <c r="G7" t="s">
        <v>12</v>
      </c>
      <c r="H7" s="1">
        <v>303.37</v>
      </c>
      <c r="I7"/>
    </row>
    <row r="8" spans="1:9" x14ac:dyDescent="0.2">
      <c r="D8" s="4">
        <v>44599</v>
      </c>
      <c r="E8" s="1">
        <v>1</v>
      </c>
      <c r="F8" t="s">
        <v>5</v>
      </c>
      <c r="G8" t="s">
        <v>6</v>
      </c>
      <c r="H8" s="1">
        <v>339.37</v>
      </c>
      <c r="I8"/>
    </row>
    <row r="9" spans="1:9" x14ac:dyDescent="0.2">
      <c r="D9" s="4">
        <v>44599</v>
      </c>
      <c r="E9" s="1">
        <v>4.95</v>
      </c>
      <c r="F9" t="s">
        <v>7</v>
      </c>
      <c r="G9" t="s">
        <v>8</v>
      </c>
      <c r="H9" s="1">
        <v>283.14</v>
      </c>
      <c r="I9" s="9">
        <f>H9/E9</f>
        <v>57.199999999999996</v>
      </c>
    </row>
    <row r="10" spans="1:9" x14ac:dyDescent="0.2">
      <c r="D10" s="4">
        <v>44603</v>
      </c>
      <c r="E10" s="1">
        <v>1</v>
      </c>
      <c r="F10" t="s">
        <v>5</v>
      </c>
      <c r="G10" t="s">
        <v>6</v>
      </c>
      <c r="H10" s="1">
        <v>339.37</v>
      </c>
      <c r="I10"/>
    </row>
    <row r="11" spans="1:9" x14ac:dyDescent="0.2">
      <c r="D11" s="4">
        <v>44603</v>
      </c>
      <c r="E11" s="1">
        <v>3.89</v>
      </c>
      <c r="F11" t="s">
        <v>7</v>
      </c>
      <c r="G11" t="s">
        <v>8</v>
      </c>
      <c r="H11" s="1">
        <v>222.51</v>
      </c>
      <c r="I11" s="9">
        <f>H11/E11</f>
        <v>57.200514138817475</v>
      </c>
    </row>
    <row r="12" spans="1:9" x14ac:dyDescent="0.2">
      <c r="D12" s="4">
        <v>44614</v>
      </c>
      <c r="E12" s="1">
        <v>1</v>
      </c>
      <c r="F12" t="s">
        <v>5</v>
      </c>
      <c r="G12" t="s">
        <v>6</v>
      </c>
      <c r="H12" s="1">
        <v>339.37</v>
      </c>
      <c r="I12"/>
    </row>
    <row r="13" spans="1:9" x14ac:dyDescent="0.2">
      <c r="D13" s="4">
        <v>44614</v>
      </c>
      <c r="E13" s="1">
        <v>2.02</v>
      </c>
      <c r="F13" t="s">
        <v>7</v>
      </c>
      <c r="G13" t="s">
        <v>8</v>
      </c>
      <c r="H13" s="1">
        <v>115.54</v>
      </c>
      <c r="I13" s="9">
        <f>H13/E13</f>
        <v>57.198019801980202</v>
      </c>
    </row>
    <row r="14" spans="1:9" x14ac:dyDescent="0.2">
      <c r="D14" s="4">
        <v>44620</v>
      </c>
      <c r="E14" s="1">
        <v>1</v>
      </c>
      <c r="F14" t="s">
        <v>5</v>
      </c>
      <c r="G14" t="s">
        <v>6</v>
      </c>
      <c r="H14" s="1">
        <v>339.37</v>
      </c>
      <c r="I14"/>
    </row>
    <row r="15" spans="1:9" x14ac:dyDescent="0.2">
      <c r="D15" s="4">
        <v>44620</v>
      </c>
      <c r="E15" s="1">
        <v>3.1</v>
      </c>
      <c r="F15" t="s">
        <v>7</v>
      </c>
      <c r="G15" t="s">
        <v>8</v>
      </c>
      <c r="H15" s="1">
        <v>177.32</v>
      </c>
      <c r="I15" s="9">
        <f>H15/E15</f>
        <v>57.199999999999996</v>
      </c>
    </row>
    <row r="16" spans="1:9" x14ac:dyDescent="0.2">
      <c r="D16" s="5"/>
      <c r="I16"/>
    </row>
    <row r="17" spans="1:9" x14ac:dyDescent="0.2">
      <c r="G17" t="s">
        <v>27</v>
      </c>
      <c r="H17" s="1">
        <f>SUM(H4:H16)</f>
        <v>3384.4559999999997</v>
      </c>
      <c r="I17"/>
    </row>
    <row r="18" spans="1:9" ht="12.75" customHeight="1" x14ac:dyDescent="0.2">
      <c r="I18"/>
    </row>
    <row r="19" spans="1:9" ht="12.75" customHeight="1" x14ac:dyDescent="0.2">
      <c r="I19"/>
    </row>
    <row r="20" spans="1:9" x14ac:dyDescent="0.2">
      <c r="A20" s="3">
        <v>84075</v>
      </c>
      <c r="B20" t="s">
        <v>31</v>
      </c>
      <c r="C20" s="3" t="s">
        <v>32</v>
      </c>
      <c r="D20" s="4">
        <v>44602</v>
      </c>
      <c r="E20" s="1">
        <v>1</v>
      </c>
      <c r="F20" t="s">
        <v>13</v>
      </c>
      <c r="G20" t="s">
        <v>14</v>
      </c>
      <c r="H20" s="1">
        <v>339.37</v>
      </c>
      <c r="I20"/>
    </row>
    <row r="21" spans="1:9" x14ac:dyDescent="0.2">
      <c r="D21" s="4">
        <v>44602</v>
      </c>
      <c r="E21" s="1">
        <v>6.75</v>
      </c>
      <c r="F21" t="s">
        <v>7</v>
      </c>
      <c r="G21" t="s">
        <v>8</v>
      </c>
      <c r="H21" s="1">
        <v>386.1</v>
      </c>
      <c r="I21" s="9">
        <f>H21/E21</f>
        <v>57.2</v>
      </c>
    </row>
    <row r="22" spans="1:9" x14ac:dyDescent="0.2">
      <c r="D22" s="4">
        <v>44611</v>
      </c>
      <c r="E22" s="1">
        <v>1</v>
      </c>
      <c r="F22" t="s">
        <v>13</v>
      </c>
      <c r="G22" t="s">
        <v>14</v>
      </c>
      <c r="H22" s="1">
        <v>339.37</v>
      </c>
      <c r="I22"/>
    </row>
    <row r="23" spans="1:9" x14ac:dyDescent="0.2">
      <c r="D23" s="4">
        <v>44611</v>
      </c>
      <c r="E23" s="1">
        <v>6.75</v>
      </c>
      <c r="F23" t="s">
        <v>7</v>
      </c>
      <c r="G23" t="s">
        <v>8</v>
      </c>
      <c r="H23" s="1">
        <v>386.1</v>
      </c>
      <c r="I23" s="9">
        <f>H23/E23</f>
        <v>57.2</v>
      </c>
    </row>
    <row r="24" spans="1:9" x14ac:dyDescent="0.2">
      <c r="D24" s="5"/>
      <c r="I24"/>
    </row>
    <row r="25" spans="1:9" x14ac:dyDescent="0.2">
      <c r="G25" t="s">
        <v>27</v>
      </c>
      <c r="H25" s="1">
        <v>1450.94</v>
      </c>
      <c r="I25"/>
    </row>
    <row r="26" spans="1:9" ht="12.75" customHeight="1" x14ac:dyDescent="0.2">
      <c r="I26"/>
    </row>
    <row r="27" spans="1:9" ht="12.75" customHeight="1" x14ac:dyDescent="0.2">
      <c r="I27"/>
    </row>
    <row r="28" spans="1:9" x14ac:dyDescent="0.2">
      <c r="A28" s="3">
        <v>85157</v>
      </c>
      <c r="B28" t="s">
        <v>33</v>
      </c>
      <c r="C28" s="3" t="s">
        <v>34</v>
      </c>
      <c r="D28" s="4">
        <v>44607</v>
      </c>
      <c r="E28" s="1">
        <v>8.14</v>
      </c>
      <c r="F28" t="s">
        <v>9</v>
      </c>
      <c r="G28" t="s">
        <v>10</v>
      </c>
      <c r="H28" s="1">
        <v>465.61</v>
      </c>
      <c r="I28" s="9">
        <f>H28/E28</f>
        <v>57.200245700245695</v>
      </c>
    </row>
    <row r="29" spans="1:9" x14ac:dyDescent="0.2">
      <c r="D29" s="4">
        <v>44607</v>
      </c>
      <c r="E29" s="1">
        <v>1</v>
      </c>
      <c r="F29" t="s">
        <v>15</v>
      </c>
      <c r="G29" t="s">
        <v>16</v>
      </c>
      <c r="H29" s="1">
        <v>303.37</v>
      </c>
      <c r="I29"/>
    </row>
    <row r="30" spans="1:9" x14ac:dyDescent="0.2">
      <c r="D30" s="5"/>
      <c r="I30"/>
    </row>
    <row r="31" spans="1:9" x14ac:dyDescent="0.2">
      <c r="G31" t="s">
        <v>27</v>
      </c>
      <c r="H31" s="1">
        <v>768.98</v>
      </c>
      <c r="I31"/>
    </row>
    <row r="32" spans="1:9" ht="12.75" customHeight="1" x14ac:dyDescent="0.2">
      <c r="I32"/>
    </row>
    <row r="33" spans="1:9" ht="12.75" customHeight="1" x14ac:dyDescent="0.2">
      <c r="I33"/>
    </row>
    <row r="34" spans="1:9" x14ac:dyDescent="0.2">
      <c r="A34" s="3">
        <v>85680</v>
      </c>
      <c r="B34" t="s">
        <v>35</v>
      </c>
      <c r="C34" s="3" t="s">
        <v>36</v>
      </c>
      <c r="D34" s="4">
        <v>44613</v>
      </c>
      <c r="E34" s="1">
        <v>2.9</v>
      </c>
      <c r="F34" t="s">
        <v>9</v>
      </c>
      <c r="G34" t="s">
        <v>10</v>
      </c>
      <c r="H34" s="1">
        <v>165.88</v>
      </c>
      <c r="I34" s="9">
        <f>H34/E34</f>
        <v>57.2</v>
      </c>
    </row>
    <row r="35" spans="1:9" x14ac:dyDescent="0.2">
      <c r="D35" s="4">
        <v>44613</v>
      </c>
      <c r="E35" s="1">
        <v>1</v>
      </c>
      <c r="F35" t="s">
        <v>11</v>
      </c>
      <c r="G35" t="s">
        <v>12</v>
      </c>
      <c r="H35" s="1">
        <v>303.37</v>
      </c>
      <c r="I35"/>
    </row>
    <row r="36" spans="1:9" x14ac:dyDescent="0.2">
      <c r="D36" s="4">
        <v>44615</v>
      </c>
      <c r="E36" s="1">
        <v>1</v>
      </c>
      <c r="F36" t="s">
        <v>9</v>
      </c>
      <c r="G36" t="s">
        <v>10</v>
      </c>
      <c r="H36" s="1">
        <v>57.2</v>
      </c>
      <c r="I36" s="9">
        <f>H36/E36</f>
        <v>57.2</v>
      </c>
    </row>
    <row r="37" spans="1:9" x14ac:dyDescent="0.2">
      <c r="D37" s="4">
        <v>44615</v>
      </c>
      <c r="E37" s="1">
        <v>1</v>
      </c>
      <c r="F37" t="s">
        <v>11</v>
      </c>
      <c r="G37" t="s">
        <v>12</v>
      </c>
      <c r="H37" s="1">
        <v>303.37</v>
      </c>
      <c r="I37"/>
    </row>
    <row r="38" spans="1:9" x14ac:dyDescent="0.2">
      <c r="D38" s="5"/>
      <c r="I38"/>
    </row>
    <row r="39" spans="1:9" x14ac:dyDescent="0.2">
      <c r="G39" t="s">
        <v>27</v>
      </c>
      <c r="H39" s="1">
        <v>829.82</v>
      </c>
      <c r="I39"/>
    </row>
    <row r="40" spans="1:9" ht="12.75" customHeight="1" x14ac:dyDescent="0.2">
      <c r="I40"/>
    </row>
    <row r="41" spans="1:9" ht="12.75" customHeight="1" x14ac:dyDescent="0.2">
      <c r="I41"/>
    </row>
    <row r="42" spans="1:9" x14ac:dyDescent="0.2">
      <c r="A42" s="3">
        <v>88736</v>
      </c>
      <c r="B42" t="s">
        <v>37</v>
      </c>
      <c r="C42" s="3" t="s">
        <v>36</v>
      </c>
      <c r="D42" s="4">
        <v>44620</v>
      </c>
      <c r="E42" s="1">
        <v>3</v>
      </c>
      <c r="F42" t="s">
        <v>17</v>
      </c>
      <c r="G42" t="s">
        <v>18</v>
      </c>
      <c r="H42" s="1">
        <v>9</v>
      </c>
      <c r="I42"/>
    </row>
    <row r="43" spans="1:9" x14ac:dyDescent="0.2">
      <c r="D43" s="4">
        <v>44620</v>
      </c>
      <c r="E43" s="1">
        <v>2</v>
      </c>
      <c r="F43" t="s">
        <v>17</v>
      </c>
      <c r="G43" t="s">
        <v>18</v>
      </c>
      <c r="H43" s="1">
        <v>6</v>
      </c>
      <c r="I43"/>
    </row>
    <row r="44" spans="1:9" x14ac:dyDescent="0.2">
      <c r="D44" s="4">
        <v>44620</v>
      </c>
      <c r="E44" s="1">
        <v>5</v>
      </c>
      <c r="F44" t="s">
        <v>17</v>
      </c>
      <c r="G44" t="s">
        <v>18</v>
      </c>
      <c r="H44" s="1">
        <v>15</v>
      </c>
      <c r="I44"/>
    </row>
    <row r="45" spans="1:9" x14ac:dyDescent="0.2">
      <c r="D45" s="4">
        <v>44595</v>
      </c>
      <c r="E45" s="1">
        <v>1</v>
      </c>
      <c r="F45" t="s">
        <v>19</v>
      </c>
      <c r="G45" t="s">
        <v>20</v>
      </c>
      <c r="H45" s="1">
        <v>339.37</v>
      </c>
      <c r="I45"/>
    </row>
    <row r="46" spans="1:9" x14ac:dyDescent="0.2">
      <c r="D46" s="4">
        <v>44595</v>
      </c>
      <c r="E46" s="1">
        <v>4.08</v>
      </c>
      <c r="F46" t="s">
        <v>7</v>
      </c>
      <c r="G46" t="s">
        <v>8</v>
      </c>
      <c r="H46" s="1">
        <v>233.38</v>
      </c>
      <c r="I46" s="9">
        <f>H46/E46</f>
        <v>57.200980392156858</v>
      </c>
    </row>
    <row r="47" spans="1:9" x14ac:dyDescent="0.2">
      <c r="D47" s="4">
        <v>44595</v>
      </c>
      <c r="E47" s="1">
        <v>3.87</v>
      </c>
      <c r="F47" t="s">
        <v>9</v>
      </c>
      <c r="G47" t="s">
        <v>10</v>
      </c>
      <c r="H47" s="1">
        <v>221.36</v>
      </c>
      <c r="I47" s="9">
        <f>H47/E47</f>
        <v>57.198966408268738</v>
      </c>
    </row>
    <row r="48" spans="1:9" x14ac:dyDescent="0.2">
      <c r="D48" s="4">
        <v>44595</v>
      </c>
      <c r="E48" s="1">
        <v>1</v>
      </c>
      <c r="F48" t="s">
        <v>11</v>
      </c>
      <c r="G48" t="s">
        <v>12</v>
      </c>
      <c r="H48" s="1">
        <v>303.37</v>
      </c>
      <c r="I48"/>
    </row>
    <row r="49" spans="4:9" x14ac:dyDescent="0.2">
      <c r="D49" s="4">
        <v>44596</v>
      </c>
      <c r="E49" s="1">
        <v>1</v>
      </c>
      <c r="F49" t="s">
        <v>9</v>
      </c>
      <c r="G49" t="s">
        <v>10</v>
      </c>
      <c r="H49" s="1">
        <v>57.2</v>
      </c>
      <c r="I49" s="9">
        <f>H49/E49</f>
        <v>57.2</v>
      </c>
    </row>
    <row r="50" spans="4:9" x14ac:dyDescent="0.2">
      <c r="D50" s="4">
        <v>44596</v>
      </c>
      <c r="E50" s="1">
        <v>1</v>
      </c>
      <c r="F50" t="s">
        <v>11</v>
      </c>
      <c r="G50" t="s">
        <v>12</v>
      </c>
      <c r="H50" s="1">
        <v>303.37</v>
      </c>
      <c r="I50"/>
    </row>
    <row r="51" spans="4:9" x14ac:dyDescent="0.2">
      <c r="D51" s="4">
        <v>44600</v>
      </c>
      <c r="E51" s="1">
        <v>1</v>
      </c>
      <c r="F51" t="s">
        <v>21</v>
      </c>
      <c r="G51" t="s">
        <v>22</v>
      </c>
      <c r="H51" s="1">
        <v>150</v>
      </c>
      <c r="I51"/>
    </row>
    <row r="52" spans="4:9" x14ac:dyDescent="0.2">
      <c r="D52" s="4">
        <v>44602</v>
      </c>
      <c r="E52" s="1">
        <v>1</v>
      </c>
      <c r="F52" t="s">
        <v>19</v>
      </c>
      <c r="G52" t="s">
        <v>20</v>
      </c>
      <c r="H52" s="1">
        <v>339.37</v>
      </c>
      <c r="I52"/>
    </row>
    <row r="53" spans="4:9" x14ac:dyDescent="0.2">
      <c r="D53" s="4">
        <v>44602</v>
      </c>
      <c r="E53" s="1">
        <v>3.01</v>
      </c>
      <c r="F53" t="s">
        <v>7</v>
      </c>
      <c r="G53" t="s">
        <v>8</v>
      </c>
      <c r="H53" s="1">
        <v>172.17</v>
      </c>
      <c r="I53" s="9">
        <f>H53/E53</f>
        <v>57.199335548172755</v>
      </c>
    </row>
    <row r="54" spans="4:9" x14ac:dyDescent="0.2">
      <c r="D54" s="4">
        <v>44606</v>
      </c>
      <c r="E54" s="1">
        <v>4</v>
      </c>
      <c r="F54" t="s">
        <v>9</v>
      </c>
      <c r="G54" t="s">
        <v>10</v>
      </c>
      <c r="H54" s="1">
        <v>228.8</v>
      </c>
      <c r="I54" s="9">
        <f>H54/E54</f>
        <v>57.2</v>
      </c>
    </row>
    <row r="55" spans="4:9" x14ac:dyDescent="0.2">
      <c r="D55" s="4">
        <v>44606</v>
      </c>
      <c r="E55" s="1">
        <v>1</v>
      </c>
      <c r="F55" t="s">
        <v>11</v>
      </c>
      <c r="G55" t="s">
        <v>12</v>
      </c>
      <c r="H55" s="1">
        <v>303.37</v>
      </c>
      <c r="I55"/>
    </row>
    <row r="56" spans="4:9" x14ac:dyDescent="0.2">
      <c r="D56" s="4">
        <v>44609</v>
      </c>
      <c r="E56" s="1">
        <v>1</v>
      </c>
      <c r="F56" t="s">
        <v>19</v>
      </c>
      <c r="G56" t="s">
        <v>20</v>
      </c>
      <c r="H56" s="1">
        <v>339.37</v>
      </c>
      <c r="I56"/>
    </row>
    <row r="57" spans="4:9" x14ac:dyDescent="0.2">
      <c r="D57" s="4">
        <v>44609</v>
      </c>
      <c r="E57" s="1">
        <v>6.76</v>
      </c>
      <c r="F57" t="s">
        <v>7</v>
      </c>
      <c r="G57" t="s">
        <v>8</v>
      </c>
      <c r="H57" s="1">
        <v>386.67</v>
      </c>
      <c r="I57" s="9">
        <f>H57/E57</f>
        <v>57.199704142011839</v>
      </c>
    </row>
    <row r="58" spans="4:9" x14ac:dyDescent="0.2">
      <c r="D58" s="4">
        <v>44615</v>
      </c>
      <c r="E58" s="1">
        <v>1</v>
      </c>
      <c r="F58" t="s">
        <v>19</v>
      </c>
      <c r="G58" t="s">
        <v>20</v>
      </c>
      <c r="H58" s="1">
        <v>339.37</v>
      </c>
      <c r="I58"/>
    </row>
    <row r="59" spans="4:9" x14ac:dyDescent="0.2">
      <c r="D59" s="4">
        <v>44615</v>
      </c>
      <c r="E59" s="1">
        <v>7.23</v>
      </c>
      <c r="F59" t="s">
        <v>7</v>
      </c>
      <c r="G59" t="s">
        <v>8</v>
      </c>
      <c r="H59" s="1">
        <v>413.56</v>
      </c>
      <c r="I59" s="9">
        <f>H59/E59</f>
        <v>57.200553250345777</v>
      </c>
    </row>
    <row r="60" spans="4:9" x14ac:dyDescent="0.2">
      <c r="D60" s="4">
        <v>44620</v>
      </c>
      <c r="E60" s="1">
        <v>1</v>
      </c>
      <c r="F60" t="s">
        <v>19</v>
      </c>
      <c r="G60" t="s">
        <v>20</v>
      </c>
      <c r="H60" s="1">
        <v>339.37</v>
      </c>
      <c r="I60"/>
    </row>
    <row r="61" spans="4:9" x14ac:dyDescent="0.2">
      <c r="D61" s="4">
        <v>44620</v>
      </c>
      <c r="E61" s="1">
        <v>4.8899999999999997</v>
      </c>
      <c r="F61" t="s">
        <v>7</v>
      </c>
      <c r="G61" t="s">
        <v>8</v>
      </c>
      <c r="H61" s="1">
        <v>279.70999999999998</v>
      </c>
      <c r="I61" s="9">
        <f>H61/E61</f>
        <v>57.200408997955009</v>
      </c>
    </row>
    <row r="62" spans="4:9" x14ac:dyDescent="0.2">
      <c r="D62" s="5"/>
      <c r="I62"/>
    </row>
    <row r="63" spans="4:9" x14ac:dyDescent="0.2">
      <c r="G63" t="s">
        <v>27</v>
      </c>
      <c r="H63" s="1">
        <v>4779.8100000000004</v>
      </c>
      <c r="I63"/>
    </row>
    <row r="64" spans="4:9" ht="12.75" customHeight="1" x14ac:dyDescent="0.2">
      <c r="I64"/>
    </row>
    <row r="65" spans="1:9" ht="12.75" customHeight="1" x14ac:dyDescent="0.2">
      <c r="I65"/>
    </row>
    <row r="66" spans="1:9" x14ac:dyDescent="0.2">
      <c r="A66" s="3">
        <v>128798</v>
      </c>
      <c r="B66" t="s">
        <v>38</v>
      </c>
      <c r="C66" s="3" t="s">
        <v>39</v>
      </c>
      <c r="D66" s="4">
        <v>44620</v>
      </c>
      <c r="E66" s="1">
        <v>2</v>
      </c>
      <c r="F66" t="s">
        <v>17</v>
      </c>
      <c r="G66" t="s">
        <v>18</v>
      </c>
      <c r="H66" s="1">
        <v>10</v>
      </c>
      <c r="I66"/>
    </row>
    <row r="67" spans="1:9" x14ac:dyDescent="0.2">
      <c r="D67" s="4">
        <v>44620</v>
      </c>
      <c r="E67" s="1">
        <v>28</v>
      </c>
      <c r="F67" t="s">
        <v>23</v>
      </c>
      <c r="G67" t="s">
        <v>24</v>
      </c>
      <c r="H67" s="1">
        <v>140</v>
      </c>
      <c r="I67"/>
    </row>
    <row r="68" spans="1:9" x14ac:dyDescent="0.2">
      <c r="D68" s="4">
        <v>44597</v>
      </c>
      <c r="E68" s="1">
        <v>10.15</v>
      </c>
      <c r="F68" t="s">
        <v>9</v>
      </c>
      <c r="G68" t="s">
        <v>10</v>
      </c>
      <c r="H68" s="1">
        <v>580.58000000000004</v>
      </c>
      <c r="I68" s="9">
        <f>H68/E68</f>
        <v>57.2</v>
      </c>
    </row>
    <row r="69" spans="1:9" x14ac:dyDescent="0.2">
      <c r="D69" s="4">
        <v>44597</v>
      </c>
      <c r="E69" s="1">
        <v>1</v>
      </c>
      <c r="F69" t="s">
        <v>11</v>
      </c>
      <c r="G69" t="s">
        <v>12</v>
      </c>
      <c r="H69" s="1">
        <v>303.37</v>
      </c>
      <c r="I69"/>
    </row>
    <row r="70" spans="1:9" x14ac:dyDescent="0.2">
      <c r="D70" s="4">
        <v>44606</v>
      </c>
      <c r="E70" s="1">
        <v>8.14</v>
      </c>
      <c r="F70" t="s">
        <v>9</v>
      </c>
      <c r="G70" t="s">
        <v>10</v>
      </c>
      <c r="H70" s="1">
        <v>465.61</v>
      </c>
      <c r="I70" s="9">
        <f>H70/E70</f>
        <v>57.200245700245695</v>
      </c>
    </row>
    <row r="71" spans="1:9" x14ac:dyDescent="0.2">
      <c r="D71" s="4">
        <v>44606</v>
      </c>
      <c r="E71" s="1">
        <v>1</v>
      </c>
      <c r="F71" t="s">
        <v>11</v>
      </c>
      <c r="G71" t="s">
        <v>12</v>
      </c>
      <c r="H71" s="1">
        <v>303.37</v>
      </c>
      <c r="I71"/>
    </row>
    <row r="72" spans="1:9" x14ac:dyDescent="0.2">
      <c r="D72" s="4">
        <v>44609</v>
      </c>
      <c r="E72" s="1">
        <v>0.64</v>
      </c>
      <c r="F72" t="s">
        <v>9</v>
      </c>
      <c r="G72" t="s">
        <v>10</v>
      </c>
      <c r="H72" s="1">
        <v>36.61</v>
      </c>
      <c r="I72" s="9">
        <f>H72/E72</f>
        <v>57.203125</v>
      </c>
    </row>
    <row r="73" spans="1:9" x14ac:dyDescent="0.2">
      <c r="D73" s="4">
        <v>44609</v>
      </c>
      <c r="E73" s="1">
        <v>1</v>
      </c>
      <c r="F73" t="s">
        <v>11</v>
      </c>
      <c r="G73" t="s">
        <v>12</v>
      </c>
      <c r="H73" s="1">
        <v>303.37</v>
      </c>
      <c r="I73"/>
    </row>
    <row r="74" spans="1:9" x14ac:dyDescent="0.2">
      <c r="D74" s="4">
        <v>44618</v>
      </c>
      <c r="E74" s="1">
        <v>2.4500000000000002</v>
      </c>
      <c r="F74" t="s">
        <v>9</v>
      </c>
      <c r="G74" t="s">
        <v>10</v>
      </c>
      <c r="H74" s="1">
        <v>140.13999999999999</v>
      </c>
      <c r="I74" s="9">
        <f>H74/E74</f>
        <v>57.199999999999989</v>
      </c>
    </row>
    <row r="75" spans="1:9" x14ac:dyDescent="0.2">
      <c r="D75" s="4">
        <v>44618</v>
      </c>
      <c r="E75" s="1">
        <v>1</v>
      </c>
      <c r="F75" t="s">
        <v>11</v>
      </c>
      <c r="G75" t="s">
        <v>12</v>
      </c>
      <c r="H75" s="1">
        <v>303.37</v>
      </c>
      <c r="I75"/>
    </row>
    <row r="76" spans="1:9" x14ac:dyDescent="0.2">
      <c r="D76" s="5"/>
      <c r="I76"/>
    </row>
    <row r="77" spans="1:9" x14ac:dyDescent="0.2">
      <c r="G77" t="s">
        <v>27</v>
      </c>
      <c r="H77" s="1">
        <v>2586.42</v>
      </c>
      <c r="I77"/>
    </row>
    <row r="78" spans="1:9" ht="12.75" customHeight="1" x14ac:dyDescent="0.2">
      <c r="I78"/>
    </row>
    <row r="79" spans="1:9" ht="12.75" customHeight="1" x14ac:dyDescent="0.2">
      <c r="I79"/>
    </row>
    <row r="80" spans="1:9" x14ac:dyDescent="0.2">
      <c r="A80" s="3">
        <v>134171</v>
      </c>
      <c r="B80" t="s">
        <v>40</v>
      </c>
      <c r="C80" s="3" t="s">
        <v>41</v>
      </c>
      <c r="D80" s="4">
        <v>44620</v>
      </c>
      <c r="E80" s="1">
        <v>3</v>
      </c>
      <c r="F80" t="s">
        <v>17</v>
      </c>
      <c r="G80" t="s">
        <v>18</v>
      </c>
      <c r="H80" s="1">
        <v>22.8</v>
      </c>
      <c r="I80"/>
    </row>
    <row r="81" spans="4:9" x14ac:dyDescent="0.2">
      <c r="D81" s="4">
        <v>44617</v>
      </c>
      <c r="E81" s="1">
        <v>1</v>
      </c>
      <c r="F81" t="s">
        <v>25</v>
      </c>
      <c r="G81" t="s">
        <v>26</v>
      </c>
      <c r="H81" s="1">
        <v>144.63999999999999</v>
      </c>
      <c r="I81"/>
    </row>
    <row r="82" spans="4:9" x14ac:dyDescent="0.2">
      <c r="D82" s="5"/>
      <c r="I82"/>
    </row>
    <row r="83" spans="4:9" x14ac:dyDescent="0.2">
      <c r="G83" t="s">
        <v>27</v>
      </c>
      <c r="H83" s="1">
        <v>167.44</v>
      </c>
      <c r="I83"/>
    </row>
    <row r="84" spans="4:9" ht="12.75" customHeight="1" x14ac:dyDescent="0.2">
      <c r="I84"/>
    </row>
    <row r="85" spans="4:9" ht="12.75" customHeight="1" x14ac:dyDescent="0.2">
      <c r="G85" s="2" t="s">
        <v>28</v>
      </c>
      <c r="H85" s="10">
        <f>SUM(H17,H25,H31,H39,H63,H77,H83)</f>
        <v>13967.866000000002</v>
      </c>
      <c r="I85"/>
    </row>
    <row r="86" spans="4:9" ht="12.75" customHeight="1" x14ac:dyDescent="0.2">
      <c r="H86" s="1"/>
    </row>
  </sheetData>
  <autoFilter ref="A1:H85" xr:uid="{00000000-0009-0000-0000-000000000000}"/>
  <pageMargins left="0" right="0" top="0" bottom="0" header="0" footer="0"/>
  <pageSetup fitToWidth="0" fitToHeight="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A203A4A38924A48A75B31A197615817" ma:contentTypeVersion="13" ma:contentTypeDescription="Create a new document." ma:contentTypeScope="" ma:versionID="553ea4f5ca0d126b5618a38be244af03">
  <xsd:schema xmlns:xsd="http://www.w3.org/2001/XMLSchema" xmlns:xs="http://www.w3.org/2001/XMLSchema" xmlns:p="http://schemas.microsoft.com/office/2006/metadata/properties" xmlns:ns2="611dc7ab-2baa-4e9c-aac5-fc40cc8839cb" xmlns:ns3="c1bdfc3c-48db-4781-9e6b-1fecb97ec55e" targetNamespace="http://schemas.microsoft.com/office/2006/metadata/properties" ma:root="true" ma:fieldsID="0b5021f9d8c4e226d7af2ed37cca5219" ns2:_="" ns3:_="">
    <xsd:import namespace="611dc7ab-2baa-4e9c-aac5-fc40cc8839cb"/>
    <xsd:import namespace="c1bdfc3c-48db-4781-9e6b-1fecb97ec55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1dc7ab-2baa-4e9c-aac5-fc40cc8839c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bdfc3c-48db-4781-9e6b-1fecb97ec55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3ACBE45-29D3-4178-8B29-3B6388F6DB74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9CFE717-E117-4997-B6EF-AA26847F3D0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679A93E-DD9E-442B-BE01-7BC7707B8DF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11dc7ab-2baa-4e9c-aac5-fc40cc8839cb"/>
    <ds:schemaRef ds:uri="c1bdfc3c-48db-4781-9e6b-1fecb97ec55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Crystal Decisions</dc:creator>
  <dc:description>Powered by Crystal</dc:description>
  <cp:lastModifiedBy>Venessa Redman</cp:lastModifiedBy>
  <dcterms:created xsi:type="dcterms:W3CDTF">2022-04-13T20:10:28Z</dcterms:created>
  <dcterms:modified xsi:type="dcterms:W3CDTF">2023-01-06T20:23:52Z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usiness Objects Context Information">
    <vt:lpwstr>01C2D35AF44DC8546069FCCFAB82437E8AE85364339A3FD7B8457322ABA5F93C1946319DEC9FEB372CA6F18F9A86D7A760E9433A14A31CA44E93C3CB76290C22F08862345014DF2CAA86CCA7EE6CB5E3DF352800A2D4FBBDB5E6ABD6AB5EAB5FF47D98B319B86EC9C5777550DB4B79CEAB2BE3B69235938CF64CF5B12DB136B</vt:lpwstr>
  </property>
  <property fmtid="{D5CDD505-2E9C-101B-9397-08002B2CF9AE}" pid="3" name="Business Objects Context Information1">
    <vt:lpwstr>AFFEEDD10184B589682B52480D7D8C2E79E6CB08A023B94D90F6CF0264DA19DF0B9242B9A7AD48B10665F83591170027413C9395EB0D86E6AA48FA6381A50A563F5937D1C184D971A6E2B3B5F63329E2C18B34585ED3299E55717354C0450D9768743EEA99EF3C1375B1116D9654D0A7612542753719ED317F3DEE4659CA8BB</vt:lpwstr>
  </property>
  <property fmtid="{D5CDD505-2E9C-101B-9397-08002B2CF9AE}" pid="4" name="Business Objects Context Information2">
    <vt:lpwstr>D373596D59344F2C67B0C799C152989E8D763AC47B419E99BFDD1232274C9927C70B27D8E5FE742A26972D9655B9642308CA3BD52F1B572504A1DB833280BEF8C72A6A6749608BA21817C5F844B900E4FF5569C343BA231F33F8D04BFF97CE460F73B53965BEBE81C6B29577AF3B8118DCFA10A33892450AF8A0E14467E5440</vt:lpwstr>
  </property>
  <property fmtid="{D5CDD505-2E9C-101B-9397-08002B2CF9AE}" pid="5" name="Business Objects Context Information3">
    <vt:lpwstr>FD3DA7A17F1F15C3594C54079646E7A0D98346F0B199371C9BA075F96B3EE330CBFD350950E69A28F20DC5DFF6860FD40628F9896E23FC7C7A9E30E7282AEB76F8802895C18A8D72825F075EF1F3EAF2D4AE61FA62A655103709FDB1F059A58244FB53F4DADB71B417D2321C4214D7A6CCFF09DD50AC21448778EAE9C23EFCF</vt:lpwstr>
  </property>
  <property fmtid="{D5CDD505-2E9C-101B-9397-08002B2CF9AE}" pid="6" name="Business Objects Context Information4">
    <vt:lpwstr>58950870172DF061253EEFA2F6F94EB531815AD340E54019403D26D16D690470B8AC4453F7B4BEE0F785E4FD175E022C326690BFCEE954D83BDE094A6C24DCB76CC4938BF25A5E1ABDE7583E7F19BB61F8ABD5DA7B3A3446BFE158BF99A933D8FD7ED1454F7A7160134AB4F8D4D872A487ACC4B8B2D9858B7D448FB2E5AC394</vt:lpwstr>
  </property>
  <property fmtid="{D5CDD505-2E9C-101B-9397-08002B2CF9AE}" pid="7" name="Business Objects Context Information5">
    <vt:lpwstr>5DA3351967656FC308124F6C8AF30E01BF3A4A310FAB25C3A4A4C42C4867BBE6F72B83A165CAC1D8636AD60CC27B6189D50A317D6AFFA751E2ED30B40FB3D40A23F67D48D1776C377FE7BFA079B847E854D02A0F497AA4DDF25FFABDD6CDC928F06FF9FDEBF3865FB35507FEBE0170D2C5600C128163CF7F2CE6109FFC3DCC6</vt:lpwstr>
  </property>
  <property fmtid="{D5CDD505-2E9C-101B-9397-08002B2CF9AE}" pid="8" name="Business Objects Context Information6">
    <vt:lpwstr>87F438CE72E4422F1D4F23DC44C33D7E989C539DCE91D58F9972C1FE5D2E3168F5A93820A7A6E2C2743EDC04CAF8697CC85CA1069B6FA8154927EC57209E6CF48C38C12DA8F23B02E15EB76678D84614A7A054FBB2BB18738291CD47E5056475BE15808FC7A5328A88FDACD3C965C7A6D8E9A93F018ADC04C07DF9063574FF4</vt:lpwstr>
  </property>
  <property fmtid="{D5CDD505-2E9C-101B-9397-08002B2CF9AE}" pid="9" name="Business Objects Context Information7">
    <vt:lpwstr>E718CDFBA4F0A83C6FE4865DF29D7486215D659C6D4FADEE4CF6EA80A401F2810CA4DB9A9CD19DB6C32B298155C240B8F6403E3C6E0C01405CBD8D398D9EF5979453655CB</vt:lpwstr>
  </property>
  <property fmtid="{D5CDD505-2E9C-101B-9397-08002B2CF9AE}" pid="10" name="ContentTypeId">
    <vt:lpwstr>0x0101007A203A4A38924A48A75B31A197615817</vt:lpwstr>
  </property>
</Properties>
</file>